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Sheet1" sheetId="1" r:id="rId1"/>
    <sheet name="Sheet1 (2)" sheetId="4" r:id="rId2"/>
    <sheet name="Sheet2" sheetId="2" r:id="rId3"/>
    <sheet name="Sheet3" sheetId="3" r:id="rId4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1" name="ID_F6509C242A7845788153FA9BE65260D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16649700"/>
          <a:ext cx="1285875" cy="1285875"/>
        </a:xfrm>
        <a:prstGeom prst="rect">
          <a:avLst/>
        </a:prstGeom>
      </xdr:spPr>
    </xdr:pic>
  </etc:cellImage>
  <etc:cellImage>
    <xdr:pic>
      <xdr:nvPicPr>
        <xdr:cNvPr id="23" name="ID_603925F9AD0F48A08012D0708CE6AC9C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9334500"/>
          <a:ext cx="1285875" cy="1285875"/>
        </a:xfrm>
        <a:prstGeom prst="rect">
          <a:avLst/>
        </a:prstGeom>
      </xdr:spPr>
    </xdr:pic>
  </etc:cellImage>
  <etc:cellImage>
    <xdr:pic>
      <xdr:nvPicPr>
        <xdr:cNvPr id="38" name="ID_A0684F6000214FB58DB75CE12777858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9920" y="7856855"/>
          <a:ext cx="956945" cy="1275715"/>
        </a:xfrm>
        <a:prstGeom prst="rect">
          <a:avLst/>
        </a:prstGeom>
      </xdr:spPr>
    </xdr:pic>
  </etc:cellImage>
  <etc:cellImage>
    <xdr:pic>
      <xdr:nvPicPr>
        <xdr:cNvPr id="44" name="ID_19C88C0AD4454835B36092B4DC5919B7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6362700"/>
          <a:ext cx="1263650" cy="1310640"/>
        </a:xfrm>
        <a:prstGeom prst="rect">
          <a:avLst/>
        </a:prstGeom>
      </xdr:spPr>
    </xdr:pic>
  </etc:cellImage>
  <etc:cellImage>
    <xdr:pic>
      <xdr:nvPicPr>
        <xdr:cNvPr id="2" name="ID_8DA3D66A2EDB4FA5B3228AEAEBEE1D25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1933575"/>
          <a:ext cx="915035" cy="140398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<sst xmlns="http://schemas.openxmlformats.org/spreadsheetml/2006/main" count="66" uniqueCount="44">
  <si>
    <t>花卉摆放方案销售报价</t>
  </si>
  <si>
    <t>客户：苏颂医院</t>
  </si>
  <si>
    <r>
      <rPr>
        <sz val="14"/>
        <color theme="1"/>
        <rFont val="宋体"/>
        <charset val="134"/>
        <scheme val="minor"/>
      </rPr>
      <t>以下明细为门诊楼绿植，具体布置可现场进一步沟通。
销售总计价格</t>
    </r>
    <r>
      <rPr>
        <u/>
        <sz val="14"/>
        <color theme="1"/>
        <rFont val="宋体"/>
        <charset val="134"/>
        <scheme val="minor"/>
      </rPr>
      <t>13700</t>
    </r>
    <r>
      <rPr>
        <sz val="14"/>
        <color theme="1"/>
        <rFont val="宋体"/>
        <charset val="134"/>
        <scheme val="minor"/>
      </rPr>
      <t xml:space="preserve">元，九折优惠价12330元。
租赁总计价格2096元/月，九五折优惠价1990元/月；租赁合同期一年起租。
     </t>
    </r>
  </si>
  <si>
    <t>一楼门诊大厅</t>
  </si>
  <si>
    <t>区域</t>
  </si>
  <si>
    <t>绿植名称</t>
  </si>
  <si>
    <t>高约CM</t>
  </si>
  <si>
    <t>租赁单价（元）</t>
  </si>
  <si>
    <t>数量</t>
  </si>
  <si>
    <t>合计</t>
  </si>
  <si>
    <t>植物照考图片</t>
  </si>
  <si>
    <t>备注</t>
  </si>
  <si>
    <t>入门两个
柱子前面</t>
  </si>
  <si>
    <t>绿宝树</t>
  </si>
  <si>
    <t>正面服务台
背景墙两边</t>
  </si>
  <si>
    <t>招财树</t>
  </si>
  <si>
    <t>两边
一边1棵</t>
  </si>
  <si>
    <t>大厅背景墙后面</t>
  </si>
  <si>
    <t>雅丽</t>
  </si>
  <si>
    <t>并排</t>
  </si>
  <si>
    <t>两边电梯厅</t>
  </si>
  <si>
    <t>绿萝柱</t>
  </si>
  <si>
    <t>一个电梯厅1盆</t>
  </si>
  <si>
    <t>一楼门诊大厅合计</t>
  </si>
  <si>
    <t>门诊二楼至四楼</t>
  </si>
  <si>
    <t>合计（元）</t>
  </si>
  <si>
    <t>扶梯口</t>
  </si>
  <si>
    <t>两边扶楼口
各1盆</t>
  </si>
  <si>
    <t>扶梯
背墙</t>
  </si>
  <si>
    <t>两边电梯厅各1盆</t>
  </si>
  <si>
    <t>二楼合计</t>
  </si>
  <si>
    <t>元</t>
  </si>
  <si>
    <t>一至四楼总计</t>
  </si>
  <si>
    <t>绿植租赁服务报价单</t>
  </si>
  <si>
    <t>序号</t>
  </si>
  <si>
    <t>租赁单价（元/年）</t>
  </si>
  <si>
    <t>年度</t>
  </si>
  <si>
    <t>小计（元）</t>
  </si>
  <si>
    <t>总计（元）</t>
  </si>
  <si>
    <t>备注：本报价为含税总价。实际供货清单无条件依院方需求进行调整，结算金额以实际供货清单为准。</t>
  </si>
  <si>
    <t>公司：</t>
  </si>
  <si>
    <t>联系人：</t>
  </si>
  <si>
    <t>联系电话：</t>
  </si>
  <si>
    <t>日期：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</si>
</sst>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1.jpeg"/><Relationship Id="rId3" Type="http://schemas.openxmlformats.org/officeDocument/2006/relationships/image" Target="media/image5.jpeg"/><Relationship Id="rId2" Type="http://schemas.openxmlformats.org/officeDocument/2006/relationships/image" Target="media/image3.jpeg"/><Relationship Id="rId1" Type="http://schemas.openxmlformats.org/officeDocument/2006/relationships/image" Target="media/image4.jpeg"/></Relationships>
</file>

<file path=xl/_rels/workbook.xml.rels><?xml version="1.0" encoding="UTF-8" standalone="yes"?>
<Relationships xmlns="http://schemas.openxmlformats.org/package/2006/relationships"><Relationship Id="rId8" Type="http://www.wps.cn/officeDocument/2020/cellImage" Target="cellimages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257175</xdr:colOff>
      <xdr:row>4</xdr:row>
      <xdr:rowOff>371476</xdr:rowOff>
    </xdr:from>
    <xdr:to>
      <xdr:col>7</xdr:col>
      <xdr:colOff>1172547</xdr:colOff>
      <xdr:row>5</xdr:row>
      <xdr:rowOff>1394702</xdr:rowOff>
    </xdr:to>
    <xdr:pic>
      <xdr:nvPicPr>
        <xdr:cNvPr id="48" name="图片 47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5" y="1971675"/>
          <a:ext cx="915035" cy="1403985"/>
        </a:xfrm>
        <a:prstGeom prst="rect">
          <a:avLst/>
        </a:prstGeom>
      </xdr:spPr>
    </xdr:pic>
    <xdr:clientData/>
  </xdr:twoCellAnchor>
  <xdr:twoCellAnchor editAs="oneCell">
    <xdr:from>
      <xdr:col>7</xdr:col>
      <xdr:colOff>138112</xdr:colOff>
      <xdr:row>11</xdr:row>
      <xdr:rowOff>380999</xdr:rowOff>
    </xdr:from>
    <xdr:to>
      <xdr:col>7</xdr:col>
      <xdr:colOff>1159669</xdr:colOff>
      <xdr:row>12</xdr:row>
      <xdr:rowOff>1362074</xdr:rowOff>
    </xdr:to>
    <xdr:pic>
      <xdr:nvPicPr>
        <xdr:cNvPr id="50" name="图片 49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5745" y="9095740"/>
          <a:ext cx="1021715" cy="1362075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161925</xdr:colOff>
      <xdr:row>13</xdr:row>
      <xdr:rowOff>66675</xdr:rowOff>
    </xdr:from>
    <xdr:to>
      <xdr:col>7</xdr:col>
      <xdr:colOff>1119150</xdr:colOff>
      <xdr:row>13</xdr:row>
      <xdr:rowOff>1342975</xdr:rowOff>
    </xdr:to>
    <xdr:pic>
      <xdr:nvPicPr>
        <xdr:cNvPr id="51" name="图片 50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10572750"/>
          <a:ext cx="956945" cy="1275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opLeftCell="A5" workbookViewId="0">
      <selection activeCell="K2" sqref="K$1:M$1048576"/>
    </sheetView>
  </sheetViews>
  <sheetFormatPr defaultColWidth="9" defaultRowHeight="18.75"/>
  <cols>
    <col min="1" max="1" width="8.875" style="1" customWidth="1"/>
    <col min="2" max="2" width="12.125" style="1" customWidth="1"/>
    <col min="3" max="3" width="12.75" style="1" customWidth="1"/>
    <col min="4" max="4" width="9" style="1" customWidth="1"/>
    <col min="5" max="5" width="19.125" style="1" customWidth="1"/>
    <col min="6" max="6" width="9" style="1"/>
    <col min="7" max="7" width="13.875" style="1" customWidth="1"/>
    <col min="8" max="8" width="16.5" style="1" customWidth="1"/>
    <col min="9" max="9" width="16.125" style="1" customWidth="1"/>
    <col min="10" max="10" width="1.5" style="1" customWidth="1"/>
    <col min="11" max="16384" width="9" style="1"/>
  </cols>
  <sheetData>
    <row r="1" spans="1:1">
      <c r="A1" s="1" t="s">
        <v>0</v>
      </c>
    </row>
    <row r="2" spans="1:8">
      <c r="A2" s="11" t="s">
        <v>1</v>
      </c>
      <c r="B2" s="11"/>
      <c r="C2" s="11"/>
      <c r="D2" s="11"/>
      <c r="E2" s="11"/>
      <c r="F2" s="11"/>
      <c r="G2" s="11"/>
      <c r="H2" s="11"/>
    </row>
    <row r="3" s="1" customFormat="1" ht="69.75" customHeight="1" spans="1:10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</row>
    <row r="4" s="1" customFormat="1" spans="1:11">
      <c r="A4" s="13" t="s">
        <v>3</v>
      </c>
      <c r="B4" s="13"/>
      <c r="C4" s="13"/>
      <c r="D4" s="11"/>
      <c r="E4" s="11"/>
      <c r="F4" s="11"/>
      <c r="G4" s="11"/>
      <c r="H4" s="11"/>
      <c r="K4" s="20"/>
    </row>
    <row r="5" ht="30" customHeight="1" spans="1:9">
      <c r="A5" s="14" t="s">
        <v>4</v>
      </c>
      <c r="B5" s="15"/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</row>
    <row r="6" s="1" customFormat="1" ht="111" customHeight="1" spans="1:9">
      <c r="A6" s="16" t="s">
        <v>12</v>
      </c>
      <c r="B6" s="3"/>
      <c r="C6" s="3" t="s">
        <v>13</v>
      </c>
      <c r="D6" s="3">
        <v>170</v>
      </c>
      <c r="E6" s="3">
        <v>50</v>
      </c>
      <c r="F6" s="3">
        <v>2</v>
      </c>
      <c r="G6" s="3">
        <f>F6*E6</f>
        <v>100</v>
      </c>
      <c r="H6" s="3"/>
      <c r="I6" s="3"/>
    </row>
    <row r="7" s="1" customFormat="1" ht="114.75" customHeight="1" spans="1:9">
      <c r="A7" s="4" t="s">
        <v>14</v>
      </c>
      <c r="B7" s="8"/>
      <c r="C7" s="4" t="s">
        <v>15</v>
      </c>
      <c r="D7" s="3">
        <v>250</v>
      </c>
      <c r="E7" s="3">
        <v>130</v>
      </c>
      <c r="F7" s="3">
        <v>2</v>
      </c>
      <c r="G7" s="3">
        <f>F7*E7</f>
        <v>260</v>
      </c>
      <c r="H7" s="3" t="str">
        <f>_xlfn.DISPIMG("ID_19C88C0AD4454835B36092B4DC5919B7",1)</f>
        <v>=DISPIMG("ID_19C88C0AD4454835B36092B4DC5919B7",1)</v>
      </c>
      <c r="I7" s="4" t="s">
        <v>16</v>
      </c>
    </row>
    <row r="8" s="1" customFormat="1" ht="114.75" customHeight="1" spans="1:9">
      <c r="A8" s="16" t="s">
        <v>17</v>
      </c>
      <c r="B8" s="8"/>
      <c r="C8" s="4" t="s">
        <v>18</v>
      </c>
      <c r="D8" s="3">
        <v>80</v>
      </c>
      <c r="E8" s="3">
        <v>12</v>
      </c>
      <c r="F8" s="3">
        <v>6</v>
      </c>
      <c r="G8" s="3">
        <f>F8*E8</f>
        <v>72</v>
      </c>
      <c r="H8" s="3" t="str">
        <f>_xlfn.DISPIMG("ID_A0684F6000214FB58DB75CE127778580",1)</f>
        <v>=DISPIMG("ID_A0684F6000214FB58DB75CE127778580",1)</v>
      </c>
      <c r="I8" s="4" t="s">
        <v>19</v>
      </c>
    </row>
    <row r="9" s="1" customFormat="1" ht="114.75" customHeight="1" spans="1:9">
      <c r="A9" s="16" t="s">
        <v>20</v>
      </c>
      <c r="B9" s="8"/>
      <c r="C9" s="4" t="s">
        <v>21</v>
      </c>
      <c r="D9" s="3">
        <v>130</v>
      </c>
      <c r="E9" s="3">
        <v>20</v>
      </c>
      <c r="F9" s="3">
        <v>2</v>
      </c>
      <c r="G9" s="3">
        <f>F9*E9</f>
        <v>40</v>
      </c>
      <c r="H9" s="3" t="str">
        <f>_xlfn.DISPIMG("ID_603925F9AD0F48A08012D0708CE6AC9C",1)</f>
        <v>=DISPIMG("ID_603925F9AD0F48A08012D0708CE6AC9C",1)</v>
      </c>
      <c r="I9" s="4" t="s">
        <v>22</v>
      </c>
    </row>
    <row r="10" s="1" customFormat="1" ht="37.5" customHeight="1" spans="1:9">
      <c r="A10" s="4" t="s">
        <v>23</v>
      </c>
      <c r="B10" s="4"/>
      <c r="C10" s="4"/>
      <c r="D10" s="3"/>
      <c r="E10" s="3"/>
      <c r="F10" s="3"/>
      <c r="G10" s="3">
        <f>SUM(G6:G9)</f>
        <v>472</v>
      </c>
      <c r="H10" s="3"/>
      <c r="I10" s="4"/>
    </row>
    <row r="11" s="1" customFormat="1" ht="37.5" customHeight="1" spans="1:9">
      <c r="A11" s="17" t="s">
        <v>24</v>
      </c>
      <c r="B11" s="18"/>
      <c r="C11" s="18"/>
      <c r="D11" s="18"/>
      <c r="E11" s="18"/>
      <c r="F11" s="18"/>
      <c r="G11" s="18"/>
      <c r="H11" s="18"/>
      <c r="I11" s="21"/>
    </row>
    <row r="12" s="1" customFormat="1" ht="30" customHeight="1" spans="1:9">
      <c r="A12" s="14" t="s">
        <v>4</v>
      </c>
      <c r="B12" s="15"/>
      <c r="C12" s="3" t="s">
        <v>5</v>
      </c>
      <c r="D12" s="3" t="s">
        <v>6</v>
      </c>
      <c r="E12" s="3" t="s">
        <v>7</v>
      </c>
      <c r="F12" s="3" t="s">
        <v>8</v>
      </c>
      <c r="G12" s="3" t="s">
        <v>25</v>
      </c>
      <c r="H12" s="3" t="s">
        <v>10</v>
      </c>
      <c r="I12" s="3" t="s">
        <v>11</v>
      </c>
    </row>
    <row r="13" s="1" customFormat="1" ht="111" customHeight="1" spans="1:9">
      <c r="A13" s="8" t="s">
        <v>26</v>
      </c>
      <c r="B13" s="3"/>
      <c r="C13" s="3" t="s">
        <v>13</v>
      </c>
      <c r="D13" s="3">
        <v>150</v>
      </c>
      <c r="E13" s="3">
        <v>45</v>
      </c>
      <c r="F13" s="3">
        <v>6</v>
      </c>
      <c r="G13" s="3">
        <f>F13*E13</f>
        <v>270</v>
      </c>
      <c r="H13" s="3"/>
      <c r="I13" s="4" t="s">
        <v>27</v>
      </c>
    </row>
    <row r="14" s="1" customFormat="1" ht="114.75" customHeight="1" spans="1:9">
      <c r="A14" s="16" t="s">
        <v>28</v>
      </c>
      <c r="B14" s="3"/>
      <c r="C14" s="3" t="s">
        <v>18</v>
      </c>
      <c r="D14" s="3">
        <v>80</v>
      </c>
      <c r="E14" s="3">
        <v>12</v>
      </c>
      <c r="F14" s="3">
        <v>18</v>
      </c>
      <c r="G14" s="3">
        <f>F14*E14</f>
        <v>216</v>
      </c>
      <c r="H14" s="3"/>
      <c r="I14" s="3" t="s">
        <v>19</v>
      </c>
    </row>
    <row r="15" s="1" customFormat="1" ht="114.75" customHeight="1" spans="1:9">
      <c r="A15" s="16" t="s">
        <v>20</v>
      </c>
      <c r="B15" s="8"/>
      <c r="C15" s="4" t="s">
        <v>21</v>
      </c>
      <c r="D15" s="3">
        <v>130</v>
      </c>
      <c r="E15" s="3">
        <v>20</v>
      </c>
      <c r="F15" s="3">
        <v>6</v>
      </c>
      <c r="G15" s="3">
        <f>F15*E15</f>
        <v>120</v>
      </c>
      <c r="H15" s="3" t="str">
        <f>_xlfn.DISPIMG("ID_F6509C242A7845788153FA9BE65260D4",1)</f>
        <v>=DISPIMG("ID_F6509C242A7845788153FA9BE65260D4",1)</v>
      </c>
      <c r="I15" s="4" t="s">
        <v>29</v>
      </c>
    </row>
    <row r="16" ht="42" customHeight="1" spans="1:9">
      <c r="A16" s="3" t="s">
        <v>30</v>
      </c>
      <c r="B16" s="3"/>
      <c r="C16" s="3"/>
      <c r="D16" s="3"/>
      <c r="E16" s="3"/>
      <c r="F16" s="3"/>
      <c r="G16" s="3">
        <f>SUM(G13:G15)</f>
        <v>606</v>
      </c>
      <c r="H16" s="3" t="s">
        <v>31</v>
      </c>
      <c r="I16" s="3"/>
    </row>
    <row r="17" s="1" customFormat="1" ht="42" customHeight="1" spans="1:9">
      <c r="A17" s="3" t="s">
        <v>32</v>
      </c>
      <c r="B17" s="3"/>
      <c r="C17" s="3"/>
      <c r="D17" s="3"/>
      <c r="E17" s="3"/>
      <c r="F17" s="3"/>
      <c r="G17" s="3">
        <f>G16+G10</f>
        <v>1078</v>
      </c>
      <c r="H17" s="3" t="s">
        <v>31</v>
      </c>
      <c r="I17" s="3"/>
    </row>
    <row r="18" ht="48" customHeight="1" spans="1:9">
      <c r="A18" s="19"/>
      <c r="B18" s="19"/>
      <c r="C18" s="19"/>
      <c r="D18" s="19"/>
      <c r="E18" s="19"/>
      <c r="F18" s="19"/>
      <c r="G18" s="19"/>
      <c r="H18" s="19"/>
      <c r="I18" s="19"/>
    </row>
  </sheetData>
  <mergeCells count="11">
    <mergeCell ref="A1:J1"/>
    <mergeCell ref="A2:H2"/>
    <mergeCell ref="A3:J3"/>
    <mergeCell ref="A4:C4"/>
    <mergeCell ref="A5:B5"/>
    <mergeCell ref="A10:C10"/>
    <mergeCell ref="A11:I11"/>
    <mergeCell ref="A12:B12"/>
    <mergeCell ref="A16:C16"/>
    <mergeCell ref="A17:C17"/>
    <mergeCell ref="A18:I18"/>
  </mergeCells>
  <pageMargins left="0.7" right="0.7" top="0.75" bottom="0.75" header="0.3" footer="0.3"/>
  <pageSetup paperSize="9" orientation="portrait" horizontalDpi="1200" verticalDpi="12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3" sqref="A3:A7"/>
    </sheetView>
  </sheetViews>
  <sheetFormatPr defaultColWidth="9" defaultRowHeight="18.75" outlineLevelCol="7"/>
  <cols>
    <col min="1" max="1" width="6.375" style="1" customWidth="1"/>
    <col min="2" max="2" width="11.25" style="1" customWidth="1"/>
    <col min="3" max="4" width="9" style="1" customWidth="1"/>
    <col min="5" max="6" width="14.75" style="1" customWidth="1"/>
    <col min="7" max="7" width="15.25" style="1" customWidth="1"/>
    <col min="8" max="8" width="11.375" style="1" customWidth="1"/>
    <col min="9" max="16384" width="9" style="1"/>
  </cols>
  <sheetData>
    <row r="1" ht="27" spans="1:8">
      <c r="A1" s="2" t="s">
        <v>33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34</v>
      </c>
      <c r="B2" s="3" t="s">
        <v>5</v>
      </c>
      <c r="C2" s="3" t="s">
        <v>6</v>
      </c>
      <c r="D2" s="3" t="s">
        <v>8</v>
      </c>
      <c r="E2" s="4" t="s">
        <v>35</v>
      </c>
      <c r="F2" s="4" t="s">
        <v>36</v>
      </c>
      <c r="G2" s="4" t="s">
        <v>37</v>
      </c>
      <c r="H2" s="4" t="s">
        <v>10</v>
      </c>
    </row>
    <row r="3" customFormat="1" ht="60" customHeight="1" spans="1:8">
      <c r="A3" s="3">
        <v>1</v>
      </c>
      <c r="B3" s="3" t="s">
        <v>21</v>
      </c>
      <c r="C3" s="3">
        <v>130</v>
      </c>
      <c r="D3" s="3">
        <v>10</v>
      </c>
      <c r="E3" s="3"/>
      <c r="F3" s="3">
        <v>3</v>
      </c>
      <c r="G3" s="3"/>
      <c r="H3" s="3" t="str">
        <f>_xlfn.DISPIMG("ID_603925F9AD0F48A08012D0708CE6AC9C",1)</f>
        <v>=DISPIMG("ID_603925F9AD0F48A08012D0708CE6AC9C",1)</v>
      </c>
    </row>
    <row r="4" s="1" customFormat="1" ht="103" customHeight="1" spans="1:8">
      <c r="A4" s="3">
        <v>2</v>
      </c>
      <c r="B4" s="3" t="s">
        <v>13</v>
      </c>
      <c r="C4" s="3">
        <v>170</v>
      </c>
      <c r="D4" s="3">
        <v>2</v>
      </c>
      <c r="E4" s="3"/>
      <c r="F4" s="3">
        <v>3</v>
      </c>
      <c r="G4" s="3"/>
      <c r="H4" s="3" t="str">
        <f>_xlfn.DISPIMG("ID_8DA3D66A2EDB4FA5B3228AEAEBEE1D25",1)</f>
        <v>=DISPIMG("ID_8DA3D66A2EDB4FA5B3228AEAEBEE1D25",1)</v>
      </c>
    </row>
    <row r="5" s="1" customFormat="1" ht="103" customHeight="1" spans="1:8">
      <c r="A5" s="3">
        <v>3</v>
      </c>
      <c r="B5" s="3" t="s">
        <v>13</v>
      </c>
      <c r="C5" s="3">
        <v>150</v>
      </c>
      <c r="D5" s="3">
        <v>6</v>
      </c>
      <c r="E5" s="3"/>
      <c r="F5" s="3">
        <v>3</v>
      </c>
      <c r="G5" s="3"/>
      <c r="H5" s="3" t="str">
        <f>_xlfn.DISPIMG("ID_8DA3D66A2EDB4FA5B3228AEAEBEE1D25",1)</f>
        <v>=DISPIMG("ID_8DA3D66A2EDB4FA5B3228AEAEBEE1D25",1)</v>
      </c>
    </row>
    <row r="6" s="1" customFormat="1" ht="114.75" customHeight="1" spans="1:8">
      <c r="A6" s="3">
        <v>4</v>
      </c>
      <c r="B6" s="4" t="s">
        <v>15</v>
      </c>
      <c r="C6" s="3">
        <v>250</v>
      </c>
      <c r="D6" s="3">
        <v>2</v>
      </c>
      <c r="E6" s="3"/>
      <c r="F6" s="3">
        <v>3</v>
      </c>
      <c r="G6" s="3"/>
      <c r="H6" s="3" t="str">
        <f>_xlfn.DISPIMG("ID_19C88C0AD4454835B36092B4DC5919B7",1)</f>
        <v>=DISPIMG("ID_19C88C0AD4454835B36092B4DC5919B7",1)</v>
      </c>
    </row>
    <row r="7" s="1" customFormat="1" ht="114.75" customHeight="1" spans="1:8">
      <c r="A7" s="3">
        <v>5</v>
      </c>
      <c r="B7" s="4" t="s">
        <v>18</v>
      </c>
      <c r="C7" s="3">
        <v>80</v>
      </c>
      <c r="D7" s="3">
        <v>24</v>
      </c>
      <c r="E7" s="3"/>
      <c r="F7" s="3">
        <v>3</v>
      </c>
      <c r="G7" s="3"/>
      <c r="H7" s="3" t="str">
        <f>_xlfn.DISPIMG("ID_A0684F6000214FB58DB75CE127778580",1)</f>
        <v>=DISPIMG("ID_A0684F6000214FB58DB75CE127778580",1)</v>
      </c>
    </row>
    <row r="8" s="1" customFormat="1" ht="42" customHeight="1" spans="1:8">
      <c r="A8" s="5" t="s">
        <v>38</v>
      </c>
      <c r="B8" s="6"/>
      <c r="C8" s="6"/>
      <c r="D8" s="6"/>
      <c r="E8" s="6"/>
      <c r="F8" s="7"/>
      <c r="G8" s="3"/>
      <c r="H8" s="8"/>
    </row>
    <row r="9" ht="48" customHeight="1" spans="1:8">
      <c r="A9" s="9" t="s">
        <v>39</v>
      </c>
      <c r="B9" s="9"/>
      <c r="C9" s="9"/>
      <c r="D9" s="9"/>
      <c r="E9" s="9"/>
      <c r="F9" s="9"/>
      <c r="G9" s="9"/>
      <c r="H9" s="9"/>
    </row>
    <row r="10" spans="7:7">
      <c r="G10" s="10" t="s">
        <v>40</v>
      </c>
    </row>
    <row r="11" spans="7:7">
      <c r="G11" s="10" t="s">
        <v>41</v>
      </c>
    </row>
    <row r="12" spans="7:7">
      <c r="G12" s="10" t="s">
        <v>42</v>
      </c>
    </row>
    <row r="13" spans="7:7">
      <c r="G13" s="10" t="s">
        <v>43</v>
      </c>
    </row>
  </sheetData>
  <mergeCells count="3">
    <mergeCell ref="A1:H1"/>
    <mergeCell ref="A8:F8"/>
    <mergeCell ref="A9:H9"/>
  </mergeCells>
  <pageMargins left="0.393055555555556" right="0.393055555555556" top="0.590277777777778" bottom="0.590277777777778" header="0.298611111111111" footer="0.298611111111111"/>
  <pageSetup paperSize="9" orientation="portrait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果然先森</cp:lastModifiedBy>
  <dcterms:created xsi:type="dcterms:W3CDTF">2006-09-16T00:00:00Z</dcterms:created>
  <dcterms:modified xsi:type="dcterms:W3CDTF">2023-11-16T05:56:45Z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D6C74A7F6A8E4BC69A0948A03C7397FF_13</vt:lpwstr>
  </property>
  <property fmtid="{D5CDD505-2E9C-101B-9397-08002B2CF9AE}" pid="3" name="KSOProductBuildVer">
    <vt:lpwstr>2052-12.1.0.15712</vt:lpwstr>
  </property>
</Properties>
</file>